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<sst xmlns="http://schemas.openxmlformats.org/spreadsheetml/2006/main" count="608" uniqueCount="577">
  <si>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</si>
  <si>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</si>
  <si>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</si>
  <si>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</si>
  <si>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</si>
  <si>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</si>
  <si>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</si>
  <si>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</si>
  <si>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</si>
  <si>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</si>
  <si>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</si>
  <si>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</si>
  <si>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</si>
  <si>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</si>
  <si>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</si>
  <si>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</si>
  <si>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</si>
  <si>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</si>
  <si>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</si>
  <si>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</si>
  <si>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</si>
  <si>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</si>
  <si>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</si>
  <si>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</si>
  <si>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</si>
  <si>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</si>
  <si>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</si>
  <si>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</si>
  <si>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</si>
  <si>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</si>
  <si>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</si>
  <si>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</si>
  <si>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</si>
  <si>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</si>
  <si>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</si>
  <si>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</si>
  <si>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</si>
  <si>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</si>
  <si>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</si>
  <si>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</si>
  <si>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</si>
  <si>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</si>
  <si>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</si>
  <si>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</si>
  <si>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</si>
  <si>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</si>
  <si>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</si>
  <si>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</si>
  <si>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</si>
  <si>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</si>
  <si>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</si>
  <si>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</si>
  <si>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</si>
  <si>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</si>
  <si>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</si>
  <si>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</si>
  <si>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</si>
  <si>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</si>
  <si>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</si>
  <si>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</si>
  <si>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</si>
  <si>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</si>
  <si>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</si>
  <si>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</si>
  <si>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</si>
  <si>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</si>
  <si>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</si>
  <si>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</si>
  <si>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</si>
  <si>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</si>
  <si>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</si>
  <si>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</si>
  <si>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</si>
  <si>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</si>
  <si>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</si>
  <si>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</si>
  <si>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</si>
  <si>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</si>
  <si>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</si>
  <si>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</si>
  <si>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</si>
  <si>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</si>
  <si>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</si>
  <si>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</si>
  <si>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</si>
  <si>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</si>
  <si>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</si>
  <si>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</si>
  <si>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</si>
  <si>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</si>
  <si>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</si>
  <si>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</si>
  <si>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</si>
  <si>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</si>
  <si>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</si>
  <si>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</si>
  <si>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</si>
  <si>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</si>
  <si>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</si>
  <si>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</si>
  <si>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</si>
  <si>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</si>
  <si>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</si>
  <si>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</si>
  <si>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</si>
  <si>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</si>
  <si>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</si>
  <si>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</si>
  <si>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</si>
  <si>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</si>
  <si>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</si>
  <si>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</si>
  <si>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</si>
  <si>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</si>
  <si>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</si>
  <si>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</si>
  <si>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</si>
  <si>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</si>
  <si>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</si>
  <si>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</si>
  <si>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</si>
  <si>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</si>
  <si>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</si>
  <si>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</si>
  <si>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</si>
  <si>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</si>
  <si>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</si>
  <si>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</si>
  <si>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</si>
  <si>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</si>
  <si>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</si>
  <si>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</si>
  <si>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</si>
  <si>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</si>
  <si>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</si>
  <si>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</si>
  <si>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</si>
  <si>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</si>
  <si>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</si>
  <si>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</si>
  <si>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</si>
  <si>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</si>
  <si>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</si>
  <si>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</si>
  <si>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</si>
  <si>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</si>
  <si>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</si>
  <si>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</si>
  <si>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</si>
  <si>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</si>
  <si>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</si>
  <si>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</si>
  <si>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</si>
  <si>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</si>
  <si>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</si>
  <si>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</si>
  <si>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</si>
  <si>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</si>
  <si>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</si>
  <si>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</si>
  <si>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</si>
  <si>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</si>
  <si>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</si>
  <si>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</si>
  <si>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</si>
  <si>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</si>
  <si>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</si>
  <si>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</si>
  <si>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</si>
  <si>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</si>
  <si>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</si>
  <si>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</si>
  <si>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</si>
  <si>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</si>
  <si>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</si>
  <si>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</si>
  <si>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</si>
  <si>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</si>
  <si>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</si>
  <si>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</si>
  <si>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</si>
  <si>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</si>
  <si>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</si>
  <si>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</si>
  <si>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</si>
  <si>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</si>
  <si>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</si>
  <si>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</si>
  <si>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</si>
  <si>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</si>
  <si>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</si>
  <si>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</si>
  <si>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</si>
  <si>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</si>
  <si>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</si>
  <si>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</si>
  <si>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</si>
  <si>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</si>
  <si>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</si>
  <si>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</si>
  <si>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</si>
  <si>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</si>
  <si>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</si>
  <si>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</si>
  <si>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</si>
  <si>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</si>
  <si>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</si>
  <si>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</si>
  <si>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</si>
  <si>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</si>
  <si>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</si>
  <si>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</si>
  <si>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</si>
  <si>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</si>
  <si>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</si>
  <si>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</si>
  <si>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</si>
  <si>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</si>
  <si>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</si>
  <si>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</si>
  <si>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</si>
  <si>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</si>
  <si>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</si>
  <si>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</si>
  <si>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</si>
  <si>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</si>
  <si>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</si>
  <si>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</si>
  <si>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</si>
  <si>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</si>
  <si>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</si>
  <si>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</si>
  <si>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</si>
  <si>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</si>
  <si>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</si>
  <si>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</si>
  <si>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</si>
  <si>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</si>
  <si>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</si>
  <si>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</si>
  <si>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</si>
  <si>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</si>
  <si>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</si>
  <si>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</si>
  <si>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</si>
  <si>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</si>
  <si>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</si>
  <si>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</si>
  <si>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</si>
  <si>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</si>
  <si>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</si>
  <si>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</si>
  <si>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</si>
  <si>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</si>
  <si>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</si>
  <si>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</si>
  <si>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</si>
  <si>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</si>
  <si>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</si>
  <si>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</si>
  <si>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</si>
  <si>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</si>
  <si>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</si>
  <si>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</si>
  <si>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</si>
  <si>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</si>
  <si>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</si>
  <si>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</si>
  <si>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</si>
  <si>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</si>
  <si>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</si>
  <si>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</si>
  <si>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</si>
  <si>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</si>
  <si>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</si>
  <si>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</si>
  <si>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</si>
  <si>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</si>
  <si>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</si>
  <si>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</si>
  <si>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</si>
  <si>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</si>
  <si>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</si>
  <si>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</si>
  <si>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</si>
  <si>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</si>
  <si>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</si>
  <si>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</si>
  <si>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</si>
  <si>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</si>
  <si>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</si>
  <si>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</si>
  <si>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</si>
  <si>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</si>
  <si>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</si>
  <si>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</si>
  <si>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</si>
  <si>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</si>
  <si>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</si>
  <si>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</si>
  <si>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</si>
  <si>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</si>
  <si>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</si>
  <si>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</si>
  <si>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</si>
  <si>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</si>
  <si>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</si>
  <si>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</si>
  <si>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</si>
  <si>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</si>
  <si>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</si>
  <si>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</si>
  <si>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</si>
  <si>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</si>
  <si>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</si>
  <si>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</si>
  <si>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</si>
  <si>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</si>
  <si>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</si>
  <si>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</si>
  <si>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</si>
  <si>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</si>
  <si>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</si>
  <si>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</si>
  <si>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</si>
  <si>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</si>
  <si>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</si>
  <si>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</si>
  <si>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</si>
  <si>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</si>
  <si>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</si>
  <si>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</si>
  <si>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</si>
  <si>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</si>
  <si>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</si>
  <si>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</si>
  <si>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</si>
  <si>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</si>
  <si>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</si>
  <si>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</si>
  <si>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</si>
  <si>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</si>
  <si>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</si>
  <si>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</si>
  <si>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</si>
  <si>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</si>
  <si>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</si>
  <si>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</si>
  <si>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</si>
  <si>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</si>
  <si>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</si>
  <si>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</si>
  <si>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</si>
  <si>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</si>
  <si>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</si>
  <si>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</si>
  <si>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</si>
  <si>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</si>
  <si>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</si>
  <si>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</si>
  <si>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</si>
  <si>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</si>
  <si>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</si>
  <si>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</si>
  <si>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</si>
  <si>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</si>
  <si>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</si>
  <si>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</si>
  <si>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</si>
  <si>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</si>
  <si>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</si>
  <si>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</si>
  <si>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</si>
  <si>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</si>
  <si>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</si>
  <si>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</si>
  <si>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</si>
  <si>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</si>
  <si>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</si>
  <si>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</si>
  <si>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</si>
  <si>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</si>
  <si>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</si>
  <si>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</si>
  <si>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</si>
  <si>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</si>
  <si>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</si>
  <si>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</si>
  <si>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</si>
  <si>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</si>
  <si>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</si>
  <si>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</si>
  <si>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</si>
  <si>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</si>
  <si>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</si>
  <si>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</si>
  <si>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</si>
  <si>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</si>
  <si>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</si>
  <si>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</si>
  <si>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</si>
  <si>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</si>
  <si>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</si>
  <si>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</si>
  <si>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</si>
  <si>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</si>
  <si>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</si>
  <si>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</si>
  <si>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</si>
  <si>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</si>
  <si>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</si>
  <si>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</si>
  <si>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</si>
  <si>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</si>
  <si>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</si>
  <si>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</si>
  <si>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</si>
  <si>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</si>
  <si>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</si>
  <si>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</si>
  <si>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</si>
  <si>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</si>
  <si>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</si>
  <si>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</si>
  <si>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</si>
  <si>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</si>
  <si>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</si>
  <si>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</si>
  <si>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</si>
  <si>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</si>
  <si>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</si>
  <si>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</si>
  <si>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</si>
  <si>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</si>
  <si>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</si>
  <si>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</si>
  <si>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</si>
  <si>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</si>
  <si>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</si>
  <si>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</si>
  <si>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</si>
  <si>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</si>
  <si>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</si>
  <si>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</si>
  <si>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</si>
  <si>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</si>
  <si>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</si>
  <si>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</si>
  <si>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</si>
  <si>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</si>
  <si>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</si>
  <si>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</si>
  <si>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</si>
  <si>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</si>
  <si>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</si>
  <si>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</si>
  <si>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</si>
  <si>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</si>
  <si>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</si>
  <si>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</si>
  <si>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</si>
  <si>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</si>
  <si>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</si>
  <si>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</si>
  <si>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</si>
  <si>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</si>
  <si>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</si>
  <si>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</si>
  <si>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</si>
  <si>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</si>
  <si>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</si>
  <si>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</si>
  <si>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</si>
  <si>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</si>
  <si>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</si>
  <si>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</si>
  <si>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</si>
  <si>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</si>
  <si>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</si>
  <si>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</si>
  <si>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</si>
  <si>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</si>
  <si>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</si>
  <si>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</si>
  <si>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</si>
  <si>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</si>
  <si>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</si>
  <si>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</si>
  <si>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</si>
  <si>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</si>
  <si>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</si>
  <si>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</si>
  <si>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</si>
  <si>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</si>
  <si>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</si>
  <si>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</si>
  <si>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</si>
  <si>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</si>
  <si>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</si>
  <si>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</si>
  <si>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</si>
  <si>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</si>
  <si>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</si>
  <si>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</si>
  <si>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</si>
  <si>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</si>
  <si>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</si>
  <si>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</si>
  <si>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</si>
  <si>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</si>
  <si>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</si>
  <si>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</si>
  <si>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</si>
  <si>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</si>
  <si>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</si>
  <si>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</si>
  <si>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</si>
  <si>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</si>
  <si>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</si>
  <si>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</si>
  <si>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</si>
  <si>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</si>
  <si>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</si>
  <si>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</si>
  <si>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</si>
  <si>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</si>
  <si>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</si>
  <si>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</si>
  <si>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</si>
  <si>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</si>
  <si>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</si>
  <si>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</si>
  <si>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</si>
  <si>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</si>
  <si>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</si>
  <si>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</si>
  <si>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</si>
  <si>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</si>
  <si>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</si>
  <si>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</si>
  <si>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</si>
  <si>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</si>
  <si>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</si>
  <si>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</si>
  <si>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</si>
  <si>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</si>
  <si>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</si>
  <si>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</si>
  <si>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</si>
  <si>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</si>
  <si>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</si>
  <si>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</si>
  <si>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</si>
  <si>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</si>
  <si>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</si>
  <si>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</si>
  <si>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</si>
  <si>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</si>
  <si>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</si>
  <si>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</si>
  <si>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</si>
  <si>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</si>
  <si>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</si>
  <si>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</si>
  <si>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</si>
  <si>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</si>
  <si>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</si>
  <si>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</si>
  <si>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</si>
  <si>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</si>
  <si>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</si>
  <si>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</si>
  <si>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</si>
  <si>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</si>
  <si>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</si>
  <si>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</si>
  <si>
    <t>,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</si>
</sst>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3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1" fillId="0" borderId="0" xfId="21" applyFont="1" applyFill="1" applyBorder="1" applyProtection="1">
      <alignment/>
      <protection locked="0"/>
    </xf>
    <xf numFmtId="0" fontId="1" fillId="0" borderId="0" xfId="21" applyFont="1" applyFill="1" applyProtection="1">
      <alignment/>
      <protection locked="0"/>
    </xf>
    <xf numFmtId="4" fontId="5" fillId="0" borderId="0" xfId="21" applyNumberFormat="1" applyFont="1" applyFill="1" applyBorder="1" applyAlignment="1" applyProtection="1">
      <alignment/>
      <protection locked="0"/>
    </xf>
    <xf numFmtId="4" fontId="5" fillId="0" borderId="0" xfId="21" applyNumberFormat="1" applyFont="1" applyFill="1" applyBorder="1" applyProtection="1">
      <alignment/>
      <protection locked="0"/>
    </xf>
    <xf numFmtId="0" fontId="6" fillId="0" borderId="1" xfId="21" applyFont="1" applyFill="1" applyBorder="1" applyAlignment="1" applyProtection="1">
      <alignment horizontal="left"/>
      <protection locked="0"/>
    </xf>
    <xf numFmtId="0" fontId="1" fillId="0" borderId="2" xfId="21" applyFont="1" applyFill="1" applyBorder="1" applyProtection="1">
      <alignment/>
      <protection locked="0"/>
    </xf>
    <xf numFmtId="0" fontId="7" fillId="0" borderId="3" xfId="21" applyFont="1" applyFill="1" applyBorder="1" applyProtection="1">
      <alignment/>
      <protection locked="0"/>
    </xf>
    <xf numFmtId="4" fontId="5" fillId="0" borderId="4" xfId="21" applyNumberFormat="1" applyFont="1" applyFill="1" applyBorder="1" applyAlignment="1" applyProtection="1">
      <alignment horizontal="left"/>
      <protection locked="0"/>
    </xf>
    <xf numFmtId="4" fontId="5" fillId="0" borderId="5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 applyProtection="1">
      <alignment horizontal="left"/>
      <protection locked="0"/>
    </xf>
    <xf numFmtId="4" fontId="5" fillId="0" borderId="7" xfId="21" applyNumberFormat="1" applyFont="1" applyBorder="1" applyAlignment="1" applyProtection="1">
      <alignment horizontal="right"/>
      <protection locked="0"/>
    </xf>
    <xf numFmtId="4" fontId="5" fillId="0" borderId="8" xfId="21" applyNumberFormat="1" applyFont="1" applyBorder="1" applyAlignment="1" applyProtection="1">
      <alignment horizontal="right"/>
      <protection locked="0"/>
    </xf>
    <xf numFmtId="0" fontId="1" fillId="0" borderId="6" xfId="21" applyFont="1" applyFill="1" applyBorder="1" applyAlignment="1" applyProtection="1">
      <alignment horizontal="left"/>
      <protection locked="0"/>
    </xf>
    <xf numFmtId="0" fontId="1" fillId="0" borderId="9" xfId="21" applyFont="1" applyFill="1" applyBorder="1" applyProtection="1">
      <alignment/>
      <protection locked="0"/>
    </xf>
    <xf numFmtId="4" fontId="5" fillId="0" borderId="10" xfId="21" applyNumberFormat="1" applyFont="1" applyFill="1" applyBorder="1" applyAlignment="1" applyProtection="1">
      <alignment/>
      <protection locked="0"/>
    </xf>
    <xf numFmtId="4" fontId="5" fillId="0" borderId="11" xfId="21" applyNumberFormat="1" applyFont="1" applyFill="1" applyBorder="1" applyAlignment="1" applyProtection="1">
      <alignment wrapText="1"/>
      <protection locked="0"/>
    </xf>
    <xf numFmtId="0" fontId="6" fillId="0" borderId="1" xfId="21" applyFont="1" applyFill="1" applyBorder="1" applyAlignment="1">
      <alignment horizontal="left"/>
      <protection/>
    </xf>
    <xf numFmtId="0" fontId="6" fillId="0" borderId="2" xfId="21" applyFont="1" applyFill="1" applyBorder="1">
      <alignment/>
      <protection/>
    </xf>
    <xf numFmtId="4" fontId="8" fillId="0" borderId="4" xfId="21" applyNumberFormat="1" applyFont="1" applyFill="1" applyBorder="1" applyAlignment="1" applyProtection="1">
      <alignment/>
      <protection/>
    </xf>
    <xf numFmtId="4" fontId="8" fillId="0" borderId="12" xfId="21" applyNumberFormat="1" applyFont="1" applyFill="1" applyBorder="1" applyAlignment="1" applyProtection="1">
      <alignment/>
      <protection/>
    </xf>
    <xf numFmtId="0" fontId="6" fillId="0" borderId="13" xfId="21" applyFont="1" applyFill="1" applyBorder="1" applyAlignment="1">
      <alignment horizontal="left"/>
      <protection/>
    </xf>
    <xf numFmtId="0" fontId="6" fillId="0" borderId="9" xfId="2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/>
      <protection/>
    </xf>
    <xf numFmtId="4" fontId="8" fillId="0" borderId="11" xfId="21" applyNumberFormat="1" applyFont="1" applyFill="1" applyBorder="1" applyAlignment="1" applyProtection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 locked="0"/>
    </xf>
    <xf numFmtId="4" fontId="9" fillId="0" borderId="16" xfId="21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21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21" applyNumberFormat="1" applyFont="1" applyFill="1" applyBorder="1" applyAlignment="1" applyProtection="1">
      <alignment/>
      <protection locked="0"/>
    </xf>
    <xf numFmtId="4" fontId="9" fillId="0" borderId="18" xfId="21" applyNumberFormat="1" applyFont="1" applyFill="1" applyBorder="1" applyProtection="1">
      <alignment/>
      <protection locked="0"/>
    </xf>
    <xf numFmtId="0" fontId="6" fillId="0" borderId="19" xfId="21" applyFont="1" applyFill="1" applyBorder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1" fillId="0" borderId="2" xfId="21" applyFont="1" applyFill="1" applyBorder="1">
      <alignment/>
      <protection/>
    </xf>
    <xf numFmtId="4" fontId="9" fillId="0" borderId="4" xfId="21" applyNumberFormat="1" applyFont="1" applyFill="1" applyBorder="1" applyAlignment="1" applyProtection="1">
      <alignment/>
      <protection locked="0"/>
    </xf>
    <xf numFmtId="4" fontId="9" fillId="0" borderId="12" xfId="21" applyNumberFormat="1" applyFont="1" applyFill="1" applyBorder="1" applyProtection="1">
      <alignment/>
      <protection locked="0"/>
    </xf>
    <xf numFmtId="0" fontId="1" fillId="0" borderId="20" xfId="21" applyFont="1" applyFill="1" applyBorder="1" applyAlignment="1">
      <alignment horizontal="left"/>
      <protection/>
    </xf>
    <xf numFmtId="0" fontId="1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 locked="0"/>
    </xf>
    <xf numFmtId="4" fontId="9" fillId="0" borderId="23" xfId="21" applyNumberFormat="1" applyFont="1" applyFill="1" applyBorder="1" applyProtection="1">
      <alignment/>
      <protection/>
    </xf>
    <xf numFmtId="4" fontId="9" fillId="2" borderId="15" xfId="21" applyNumberFormat="1" applyFont="1" applyFill="1" applyBorder="1" applyAlignment="1" applyProtection="1">
      <alignment/>
      <protection/>
    </xf>
    <xf numFmtId="0" fontId="1" fillId="0" borderId="24" xfId="21" applyFont="1" applyFill="1" applyBorder="1">
      <alignment/>
      <protection/>
    </xf>
    <xf numFmtId="4" fontId="9" fillId="2" borderId="15" xfId="21" applyNumberFormat="1" applyFont="1" applyFill="1" applyBorder="1" applyAlignment="1" applyProtection="1">
      <alignment/>
      <protection locked="0"/>
    </xf>
    <xf numFmtId="0" fontId="1" fillId="0" borderId="2" xfId="21" applyFont="1" applyFill="1" applyBorder="1">
      <alignment/>
      <protection/>
    </xf>
    <xf numFmtId="4" fontId="9" fillId="0" borderId="25" xfId="21" applyNumberFormat="1" applyFont="1" applyFill="1" applyBorder="1" applyAlignment="1" applyProtection="1">
      <alignment/>
      <protection/>
    </xf>
    <xf numFmtId="4" fontId="9" fillId="0" borderId="12" xfId="21" applyNumberFormat="1" applyFont="1" applyFill="1" applyBorder="1" applyAlignment="1" applyProtection="1">
      <alignment/>
      <protection/>
    </xf>
    <xf numFmtId="0" fontId="1" fillId="0" borderId="26" xfId="21" applyFont="1" applyFill="1" applyBorder="1" applyAlignment="1">
      <alignment horizontal="left"/>
      <protection/>
    </xf>
    <xf numFmtId="0" fontId="1" fillId="0" borderId="27" xfId="21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21" applyNumberFormat="1" applyFont="1" applyFill="1" applyBorder="1" applyAlignment="1" applyProtection="1">
      <alignment/>
      <protection locked="0"/>
    </xf>
    <xf numFmtId="4" fontId="9" fillId="0" borderId="29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Alignment="1" applyProtection="1">
      <alignment/>
      <protection/>
    </xf>
    <xf numFmtId="4" fontId="9" fillId="0" borderId="16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4" fontId="5" fillId="0" borderId="15" xfId="21" applyNumberFormat="1" applyFont="1" applyFill="1" applyBorder="1" applyAlignment="1" applyProtection="1">
      <alignment/>
      <protection locked="0"/>
    </xf>
    <xf numFmtId="0" fontId="1" fillId="0" borderId="31" xfId="21" applyFont="1" applyFill="1" applyBorder="1" applyAlignment="1">
      <alignment horizontal="left"/>
      <protection/>
    </xf>
    <xf numFmtId="0" fontId="1" fillId="0" borderId="32" xfId="21" applyFont="1" applyFill="1" applyBorder="1">
      <alignment/>
      <protection/>
    </xf>
    <xf numFmtId="0" fontId="1" fillId="0" borderId="32" xfId="21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/>
    </xf>
    <xf numFmtId="4" fontId="9" fillId="0" borderId="34" xfId="21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21" applyNumberFormat="1" applyFont="1" applyFill="1" applyBorder="1" applyProtection="1">
      <alignment/>
      <protection locked="0"/>
    </xf>
    <xf numFmtId="0" fontId="5" fillId="0" borderId="0" xfId="21" applyFont="1" applyFill="1" applyBorder="1">
      <alignment/>
      <protection/>
    </xf>
    <xf numFmtId="4" fontId="9" fillId="0" borderId="30" xfId="21" applyNumberFormat="1" applyFont="1" applyFill="1" applyBorder="1" applyAlignment="1" applyProtection="1">
      <alignment/>
      <protection locked="0"/>
    </xf>
    <xf numFmtId="4" fontId="9" fillId="0" borderId="35" xfId="21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21" applyNumberFormat="1" applyFont="1" applyFill="1" applyBorder="1" applyProtection="1">
      <alignment/>
      <protection/>
    </xf>
    <xf numFmtId="4" fontId="9" fillId="0" borderId="16" xfId="21" applyNumberFormat="1" applyFont="1" applyFill="1" applyBorder="1" applyProtection="1">
      <alignment/>
      <protection/>
    </xf>
    <xf numFmtId="4" fontId="5" fillId="0" borderId="15" xfId="21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21" applyFont="1" applyFill="1" applyBorder="1">
      <alignment/>
      <protection/>
    </xf>
    <xf numFmtId="0" fontId="1" fillId="0" borderId="31" xfId="21" applyFont="1" applyFill="1" applyBorder="1" applyAlignment="1">
      <alignment horizontal="left"/>
      <protection/>
    </xf>
    <xf numFmtId="0" fontId="5" fillId="0" borderId="14" xfId="21" applyFont="1" applyFill="1" applyBorder="1" applyAlignment="1">
      <alignment horizontal="left"/>
      <protection/>
    </xf>
    <xf numFmtId="0" fontId="12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/>
    </xf>
    <xf numFmtId="0" fontId="12" fillId="0" borderId="0" xfId="21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0" fontId="5" fillId="0" borderId="14" xfId="2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21" applyFont="1" applyFill="1" applyBorder="1" applyAlignment="1">
      <alignment horizontal="left"/>
      <protection/>
    </xf>
    <xf numFmtId="4" fontId="9" fillId="2" borderId="7" xfId="21" applyNumberFormat="1" applyFont="1" applyFill="1" applyBorder="1" applyAlignment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0" fontId="6" fillId="0" borderId="17" xfId="21" applyFont="1" applyFill="1" applyBorder="1">
      <alignment/>
      <protection/>
    </xf>
    <xf numFmtId="4" fontId="8" fillId="0" borderId="7" xfId="21" applyNumberFormat="1" applyFont="1" applyFill="1" applyBorder="1" applyAlignment="1" applyProtection="1">
      <alignment/>
      <protection/>
    </xf>
    <xf numFmtId="4" fontId="8" fillId="0" borderId="18" xfId="21" applyNumberFormat="1" applyFont="1" applyFill="1" applyBorder="1" applyAlignment="1" applyProtection="1">
      <alignment/>
      <protection/>
    </xf>
    <xf numFmtId="0" fontId="6" fillId="0" borderId="17" xfId="21" applyFont="1" applyFill="1" applyBorder="1">
      <alignment/>
      <protection/>
    </xf>
    <xf numFmtId="0" fontId="6" fillId="0" borderId="32" xfId="21" applyFont="1" applyFill="1" applyBorder="1">
      <alignment/>
      <protection/>
    </xf>
    <xf numFmtId="4" fontId="8" fillId="0" borderId="33" xfId="21" applyNumberFormat="1" applyFont="1" applyFill="1" applyBorder="1" applyAlignment="1" applyProtection="1">
      <alignment/>
      <protection locked="0"/>
    </xf>
    <xf numFmtId="4" fontId="8" fillId="0" borderId="34" xfId="21" applyNumberFormat="1" applyFont="1" applyFill="1" applyBorder="1" applyProtection="1">
      <alignment/>
      <protection locked="0"/>
    </xf>
    <xf numFmtId="0" fontId="5" fillId="0" borderId="20" xfId="21" applyFont="1" applyFill="1" applyBorder="1" applyAlignment="1">
      <alignment horizontal="left"/>
      <protection/>
    </xf>
    <xf numFmtId="0" fontId="5" fillId="0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/>
    </xf>
    <xf numFmtId="4" fontId="9" fillId="0" borderId="23" xfId="21" applyNumberFormat="1" applyFont="1" applyFill="1" applyBorder="1" applyAlignment="1" applyProtection="1">
      <alignment/>
      <protection/>
    </xf>
    <xf numFmtId="0" fontId="1" fillId="0" borderId="20" xfId="21" applyFont="1" applyFill="1" applyBorder="1" applyAlignment="1">
      <alignment horizontal="left"/>
      <protection/>
    </xf>
    <xf numFmtId="0" fontId="6" fillId="0" borderId="21" xfId="21" applyFont="1" applyFill="1" applyBorder="1">
      <alignment/>
      <protection/>
    </xf>
    <xf numFmtId="0" fontId="5" fillId="0" borderId="21" xfId="21" applyFont="1" applyFill="1" applyBorder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4" fontId="9" fillId="0" borderId="34" xfId="21" applyNumberFormat="1" applyFont="1" applyFill="1" applyBorder="1" applyProtection="1">
      <alignment/>
      <protection locked="0"/>
    </xf>
    <xf numFmtId="0" fontId="1" fillId="0" borderId="21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17" xfId="21" applyFont="1" applyFill="1" applyBorder="1">
      <alignment/>
      <protection/>
    </xf>
    <xf numFmtId="0" fontId="5" fillId="0" borderId="17" xfId="21" applyFont="1" applyFill="1" applyBorder="1" applyAlignment="1">
      <alignment/>
      <protection/>
    </xf>
    <xf numFmtId="0" fontId="5" fillId="0" borderId="17" xfId="21" applyFont="1" applyFill="1" applyBorder="1" applyAlignment="1">
      <alignment horizontal="left"/>
      <protection/>
    </xf>
    <xf numFmtId="4" fontId="9" fillId="0" borderId="36" xfId="21" applyNumberFormat="1" applyFont="1" applyFill="1" applyBorder="1" applyAlignment="1" applyProtection="1">
      <alignment/>
      <protection locked="0"/>
    </xf>
    <xf numFmtId="4" fontId="9" fillId="0" borderId="8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4" fontId="9" fillId="0" borderId="7" xfId="21" applyNumberFormat="1" applyFont="1" applyFill="1" applyBorder="1" applyAlignment="1" applyProtection="1">
      <alignment/>
      <protection/>
    </xf>
    <xf numFmtId="4" fontId="9" fillId="0" borderId="18" xfId="21" applyNumberFormat="1" applyFont="1" applyFill="1" applyBorder="1" applyAlignment="1" applyProtection="1">
      <alignment/>
      <protection/>
    </xf>
    <xf numFmtId="49" fontId="1" fillId="0" borderId="0" xfId="21" applyNumberFormat="1" applyFont="1" applyFill="1" applyBorder="1" applyAlignment="1">
      <alignment horizontal="left"/>
      <protection/>
    </xf>
    <xf numFmtId="164" fontId="1" fillId="0" borderId="0" xfId="21" applyNumberFormat="1" applyFont="1" applyFill="1" applyBorder="1">
      <alignment/>
      <protection/>
    </xf>
    <xf numFmtId="0" fontId="1" fillId="0" borderId="13" xfId="21" applyFont="1" applyFill="1" applyBorder="1" applyAlignment="1">
      <alignment horizontal="left"/>
      <protection/>
    </xf>
    <xf numFmtId="0" fontId="1" fillId="0" borderId="9" xfId="21" applyFont="1" applyFill="1" applyBorder="1">
      <alignment/>
      <protection/>
    </xf>
    <xf numFmtId="4" fontId="9" fillId="0" borderId="10" xfId="21" applyNumberFormat="1" applyFont="1" applyFill="1" applyBorder="1" applyAlignment="1" applyProtection="1">
      <alignment/>
      <protection locked="0"/>
    </xf>
    <xf numFmtId="4" fontId="9" fillId="0" borderId="11" xfId="21" applyNumberFormat="1" applyFont="1" applyFill="1" applyBorder="1" applyAlignment="1" applyProtection="1">
      <alignment/>
      <protection/>
    </xf>
    <xf numFmtId="4" fontId="9" fillId="2" borderId="30" xfId="21" applyNumberFormat="1" applyFont="1" applyFill="1" applyBorder="1" applyAlignment="1" applyProtection="1">
      <alignment/>
      <protection/>
    </xf>
    <xf numFmtId="49" fontId="5" fillId="0" borderId="0" xfId="21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21" applyNumberFormat="1" applyFont="1" applyFill="1" applyBorder="1">
      <alignment/>
      <protection/>
    </xf>
    <xf numFmtId="4" fontId="9" fillId="2" borderId="36" xfId="21" applyNumberFormat="1" applyFont="1" applyFill="1" applyBorder="1" applyAlignment="1" applyProtection="1">
      <alignment/>
      <protection/>
    </xf>
    <xf numFmtId="0" fontId="1" fillId="0" borderId="37" xfId="21" applyFont="1" applyFill="1" applyBorder="1" applyAlignment="1">
      <alignment horizontal="left"/>
      <protection/>
    </xf>
    <xf numFmtId="0" fontId="1" fillId="0" borderId="38" xfId="21" applyFont="1" applyFill="1" applyBorder="1">
      <alignment/>
      <protection/>
    </xf>
    <xf numFmtId="4" fontId="9" fillId="0" borderId="39" xfId="21" applyNumberFormat="1" applyFont="1" applyFill="1" applyBorder="1" applyAlignment="1" applyProtection="1">
      <alignment/>
      <protection/>
    </xf>
    <xf numFmtId="4" fontId="5" fillId="0" borderId="16" xfId="21" applyNumberFormat="1" applyFont="1" applyFill="1" applyBorder="1" applyAlignment="1" applyProtection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15" xfId="21" applyNumberFormat="1" applyFont="1" applyFill="1" applyBorder="1" applyAlignment="1">
      <alignment/>
      <protection/>
    </xf>
    <xf numFmtId="4" fontId="9" fillId="2" borderId="35" xfId="21" applyNumberFormat="1" applyFont="1" applyFill="1" applyBorder="1" applyProtection="1">
      <alignment/>
      <protection locked="0"/>
    </xf>
    <xf numFmtId="4" fontId="9" fillId="0" borderId="40" xfId="21" applyNumberFormat="1" applyFont="1" applyFill="1" applyBorder="1" applyAlignment="1" applyProtection="1">
      <alignment/>
      <protection locked="0"/>
    </xf>
    <xf numFmtId="4" fontId="9" fillId="0" borderId="41" xfId="21" applyNumberFormat="1" applyFont="1" applyFill="1" applyBorder="1" applyAlignment="1" applyProtection="1">
      <alignment/>
      <protection/>
    </xf>
    <xf numFmtId="4" fontId="5" fillId="2" borderId="15" xfId="21" applyNumberFormat="1" applyFont="1" applyFill="1" applyBorder="1" applyAlignment="1" applyProtection="1">
      <alignment/>
      <protection locked="0"/>
    </xf>
    <xf numFmtId="0" fontId="1" fillId="0" borderId="14" xfId="2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Protection="1">
      <alignment/>
      <protection locked="0"/>
    </xf>
    <xf numFmtId="0" fontId="1" fillId="0" borderId="1" xfId="21" applyFont="1" applyBorder="1" applyAlignment="1">
      <alignment horizontal="left"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1" fillId="0" borderId="14" xfId="21" applyFont="1" applyBorder="1" applyAlignment="1">
      <alignment horizontal="left"/>
      <protection/>
    </xf>
    <xf numFmtId="0" fontId="1" fillId="0" borderId="0" xfId="21" applyFont="1" applyBorder="1">
      <alignment/>
      <protection/>
    </xf>
    <xf numFmtId="0" fontId="1" fillId="0" borderId="24" xfId="21" applyFont="1" applyBorder="1">
      <alignment/>
      <protection/>
    </xf>
    <xf numFmtId="4" fontId="9" fillId="0" borderId="30" xfId="21" applyNumberFormat="1" applyFont="1" applyFill="1" applyBorder="1" applyProtection="1">
      <alignment/>
      <protection locked="0"/>
    </xf>
    <xf numFmtId="0" fontId="1" fillId="0" borderId="17" xfId="21" applyFont="1" applyBorder="1">
      <alignment/>
      <protection/>
    </xf>
    <xf numFmtId="4" fontId="9" fillId="0" borderId="36" xfId="21" applyNumberFormat="1" applyFont="1" applyFill="1" applyBorder="1" applyProtection="1">
      <alignment/>
      <protection locked="0"/>
    </xf>
    <xf numFmtId="4" fontId="8" fillId="0" borderId="11" xfId="21" applyNumberFormat="1" applyFont="1" applyFill="1" applyBorder="1" applyProtection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0" fontId="1" fillId="0" borderId="3" xfId="21" applyFont="1" applyFill="1" applyBorder="1">
      <alignment/>
      <protection/>
    </xf>
    <xf numFmtId="4" fontId="9" fillId="0" borderId="12" xfId="21" applyNumberFormat="1" applyFont="1" applyFill="1" applyBorder="1" applyProtection="1">
      <alignment/>
      <protection/>
    </xf>
    <xf numFmtId="0" fontId="1" fillId="0" borderId="42" xfId="21" applyFont="1" applyFill="1" applyBorder="1">
      <alignment/>
      <protection/>
    </xf>
    <xf numFmtId="49" fontId="1" fillId="0" borderId="14" xfId="21" applyNumberFormat="1" applyFont="1" applyFill="1" applyBorder="1" applyAlignment="1">
      <alignment horizontal="left"/>
      <protection/>
    </xf>
    <xf numFmtId="4" fontId="9" fillId="0" borderId="43" xfId="21" applyNumberFormat="1" applyFont="1" applyFill="1" applyBorder="1" applyAlignment="1" applyProtection="1">
      <alignment/>
      <protection locked="0"/>
    </xf>
    <xf numFmtId="4" fontId="9" fillId="0" borderId="44" xfId="21" applyNumberFormat="1" applyFont="1" applyFill="1" applyBorder="1" applyProtection="1">
      <alignment/>
      <protection/>
    </xf>
    <xf numFmtId="4" fontId="9" fillId="2" borderId="33" xfId="21" applyNumberFormat="1" applyFont="1" applyFill="1" applyBorder="1" applyAlignment="1" applyProtection="1">
      <alignment/>
      <protection/>
    </xf>
    <xf numFmtId="4" fontId="9" fillId="0" borderId="28" xfId="21" applyNumberFormat="1" applyFont="1" applyFill="1" applyBorder="1" applyProtection="1">
      <alignment/>
      <protection/>
    </xf>
    <xf numFmtId="49" fontId="1" fillId="0" borderId="31" xfId="21" applyNumberFormat="1" applyFont="1" applyFill="1" applyBorder="1" applyAlignment="1">
      <alignment horizontal="left"/>
      <protection/>
    </xf>
    <xf numFmtId="4" fontId="9" fillId="0" borderId="40" xfId="21" applyNumberFormat="1" applyFont="1" applyFill="1" applyBorder="1" applyProtection="1">
      <alignment/>
      <protection locked="0"/>
    </xf>
    <xf numFmtId="4" fontId="9" fillId="0" borderId="41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Protection="1">
      <alignment/>
      <protection/>
    </xf>
    <xf numFmtId="4" fontId="9" fillId="0" borderId="44" xfId="21" applyNumberFormat="1" applyFont="1" applyFill="1" applyBorder="1" applyProtection="1">
      <alignment/>
      <protection/>
    </xf>
    <xf numFmtId="49" fontId="1" fillId="0" borderId="6" xfId="21" applyNumberFormat="1" applyFont="1" applyFill="1" applyBorder="1" applyAlignment="1">
      <alignment horizontal="left"/>
      <protection/>
    </xf>
    <xf numFmtId="4" fontId="9" fillId="0" borderId="45" xfId="21" applyNumberFormat="1" applyFont="1" applyFill="1" applyBorder="1" applyAlignment="1" applyProtection="1">
      <alignment/>
      <protection/>
    </xf>
    <xf numFmtId="4" fontId="9" fillId="0" borderId="46" xfId="21" applyNumberFormat="1" applyFont="1" applyFill="1" applyBorder="1" applyProtection="1">
      <alignment/>
      <protection locked="0"/>
    </xf>
    <xf numFmtId="49" fontId="6" fillId="0" borderId="13" xfId="21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21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21" applyNumberFormat="1" applyFont="1" applyFill="1" applyBorder="1" applyAlignment="1">
      <alignment horizontal="left"/>
      <protection/>
    </xf>
    <xf numFmtId="0" fontId="11" fillId="0" borderId="17" xfId="21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21" applyNumberFormat="1" applyFont="1" applyFill="1" applyBorder="1" applyAlignment="1" applyProtection="1" quotePrefix="1">
      <alignment horizontal="left"/>
      <protection locked="0"/>
    </xf>
    <xf numFmtId="4" fontId="8" fillId="0" borderId="46" xfId="21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21" applyFont="1" applyBorder="1" applyAlignment="1">
      <alignment horizontal="left"/>
      <protection/>
    </xf>
    <xf numFmtId="49" fontId="6" fillId="0" borderId="9" xfId="21" applyNumberFormat="1" applyFont="1" applyBorder="1" applyAlignment="1">
      <alignment horizontal="left"/>
      <protection/>
    </xf>
    <xf numFmtId="0" fontId="6" fillId="0" borderId="9" xfId="21" applyFont="1" applyBorder="1">
      <alignment/>
      <protection/>
    </xf>
    <xf numFmtId="0" fontId="6" fillId="0" borderId="19" xfId="21" applyFont="1" applyBorder="1">
      <alignment/>
      <protection/>
    </xf>
    <xf numFmtId="164" fontId="6" fillId="0" borderId="9" xfId="21" applyNumberFormat="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 wrapText="1"/>
      <protection locked="0"/>
    </xf>
    <xf numFmtId="4" fontId="8" fillId="0" borderId="11" xfId="21" applyNumberFormat="1" applyFont="1" applyFill="1" applyBorder="1" applyAlignment="1" applyProtection="1">
      <alignment wrapText="1"/>
      <protection locked="0"/>
    </xf>
    <xf numFmtId="49" fontId="1" fillId="0" borderId="0" xfId="21" applyNumberFormat="1" applyFont="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2" fillId="0" borderId="0" xfId="0" applyFont="1" applyAlignment="1">
      <alignment/>
    </xf>
    <xf numFmtId="0" fontId="11" fillId="0" borderId="14" xfId="21" applyFont="1" applyBorder="1" applyAlignment="1">
      <alignment horizontal="left"/>
      <protection/>
    </xf>
    <xf numFmtId="49" fontId="11" fillId="0" borderId="0" xfId="21" applyNumberFormat="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5" fillId="0" borderId="24" xfId="21" applyFont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1" fillId="0" borderId="31" xfId="21" applyFont="1" applyBorder="1" applyAlignment="1">
      <alignment horizontal="left"/>
      <protection/>
    </xf>
    <xf numFmtId="49" fontId="1" fillId="0" borderId="32" xfId="21" applyNumberFormat="1" applyFont="1" applyBorder="1" applyAlignment="1">
      <alignment horizontal="left"/>
      <protection/>
    </xf>
    <xf numFmtId="0" fontId="1" fillId="0" borderId="32" xfId="21" applyFont="1" applyBorder="1">
      <alignment/>
      <protection/>
    </xf>
    <xf numFmtId="164" fontId="1" fillId="0" borderId="32" xfId="21" applyNumberFormat="1" applyFont="1" applyFill="1" applyBorder="1">
      <alignment/>
      <protection/>
    </xf>
    <xf numFmtId="0" fontId="1" fillId="0" borderId="27" xfId="21" applyFont="1" applyBorder="1">
      <alignment/>
      <protection/>
    </xf>
    <xf numFmtId="4" fontId="9" fillId="0" borderId="28" xfId="21" applyNumberFormat="1" applyFont="1" applyFill="1" applyBorder="1" applyAlignment="1" applyProtection="1">
      <alignment/>
      <protection/>
    </xf>
    <xf numFmtId="4" fontId="9" fillId="0" borderId="35" xfId="21" applyNumberFormat="1" applyFont="1" applyFill="1" applyBorder="1" applyProtection="1">
      <alignment/>
      <protection/>
    </xf>
    <xf numFmtId="0" fontId="5" fillId="0" borderId="0" xfId="21" applyFont="1" applyBorder="1" applyAlignment="1">
      <alignment horizontal="left"/>
      <protection/>
    </xf>
    <xf numFmtId="0" fontId="1" fillId="0" borderId="6" xfId="21" applyFont="1" applyBorder="1" applyAlignment="1">
      <alignment horizontal="left"/>
      <protection/>
    </xf>
    <xf numFmtId="49" fontId="1" fillId="0" borderId="17" xfId="21" applyNumberFormat="1" applyFont="1" applyBorder="1" applyAlignment="1">
      <alignment horizontal="left"/>
      <protection/>
    </xf>
    <xf numFmtId="0" fontId="1" fillId="0" borderId="47" xfId="21" applyFont="1" applyBorder="1">
      <alignment/>
      <protection/>
    </xf>
    <xf numFmtId="164" fontId="1" fillId="0" borderId="17" xfId="21" applyNumberFormat="1" applyFont="1" applyFill="1" applyBorder="1">
      <alignment/>
      <protection/>
    </xf>
    <xf numFmtId="0" fontId="15" fillId="0" borderId="0" xfId="21" applyFont="1" applyBorder="1" applyAlignment="1">
      <alignment horizontal="left"/>
      <protection/>
    </xf>
    <xf numFmtId="49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21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21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21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21" applyNumberFormat="1" applyFont="1" applyFill="1" applyBorder="1" applyAlignment="1" applyProtection="1">
      <alignment/>
      <protection locked="0"/>
    </xf>
    <xf numFmtId="4" fontId="17" fillId="0" borderId="34" xfId="21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21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39478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0</v>
      </c>
      <c r="H11" s="30">
        <f>H12+H24+H44+H100</f>
        <v>921367.93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0</v>
      </c>
      <c r="H12" s="34">
        <f>SUM(H13:H23)</f>
        <v>878125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/>
      <c r="H13" s="38">
        <v>878125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/>
      <c r="H14" s="38">
        <v>0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0</v>
      </c>
      <c r="H24" s="34">
        <f>H25+H26</f>
        <v>29377.5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/>
      <c r="H25" s="50">
        <v>600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/>
      <c r="H26" s="54">
        <f>SUM(H27:H43)</f>
        <v>28777.5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6174.5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1450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/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544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4725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/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15884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0</v>
      </c>
      <c r="H44" s="34">
        <f>H45+H68+H88</f>
        <v>4000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0</v>
      </c>
      <c r="H45" s="60">
        <f>H46+H47+H66</f>
        <v>4000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0</v>
      </c>
      <c r="H47" s="67">
        <f>H48+H63+H64+H65</f>
        <v>4000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0</v>
      </c>
      <c r="H48" s="67">
        <f>SUM(H49:H62)+H67</f>
        <v>0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/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/>
      <c r="H52" s="38"/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/>
      <c r="H54" s="38"/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/>
      <c r="H55" s="38"/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/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/>
      <c r="H63" s="38">
        <v>4000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0</v>
      </c>
      <c r="H68" s="78">
        <f>H69+H70+H86</f>
        <v>0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0</v>
      </c>
      <c r="H70" s="67">
        <f>H71+H83+H84+H85</f>
        <v>0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0</v>
      </c>
      <c r="H71" s="67">
        <f>SUM(H72:H82)+H87</f>
        <v>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/>
      <c r="H72" s="80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/>
      <c r="H75" s="80"/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/>
      <c r="H85" s="38"/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/>
      <c r="H86" s="83"/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0</v>
      </c>
      <c r="H88" s="78">
        <f>H89+H90+H99</f>
        <v>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0</v>
      </c>
      <c r="H90" s="67">
        <f>H91+H96+H97+H98</f>
        <v>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0</v>
      </c>
      <c r="H91" s="86">
        <f>H92+H95</f>
        <v>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0</v>
      </c>
      <c r="H92" s="86">
        <f>SUM(H93:H94)</f>
        <v>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/>
      <c r="H94" s="38"/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0</v>
      </c>
      <c r="H100" s="34">
        <f>H101+H108+H122</f>
        <v>9865.43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/>
      <c r="H101" s="78">
        <f>SUM(H102:H107)</f>
        <v>0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/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/>
      <c r="H108" s="78">
        <f>SUM(H109:H114)</f>
        <v>4098.97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4098.97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0</v>
      </c>
      <c r="H114" s="67">
        <f>SUM(H115:H121)</f>
        <v>0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/>
      <c r="H115" s="38"/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/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/>
      <c r="H119" s="99"/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/>
      <c r="H122" s="78">
        <f>H123+H124+H125</f>
        <v>5766.46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5766.46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/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/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0</v>
      </c>
      <c r="H126" s="109">
        <f>H127+H152+H186+H205</f>
        <v>3729123.82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0</v>
      </c>
      <c r="H127" s="34">
        <f>H128+H129+H139+H150</f>
        <v>290398.02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/>
      <c r="H128" s="113">
        <v>157505.84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0</v>
      </c>
      <c r="H129" s="118">
        <f>H130</f>
        <v>102100.18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0</v>
      </c>
      <c r="H130" s="118">
        <f>SUM(H131:H138)</f>
        <v>102100.18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/>
      <c r="H131" s="38">
        <v>12000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/>
      <c r="H132" s="38">
        <v>66651.3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/>
      <c r="H134" s="38">
        <v>10061.9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/>
      <c r="H135" s="38">
        <v>2436.98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/>
      <c r="H136" s="38">
        <v>10950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/>
      <c r="H137" s="38"/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0</v>
      </c>
      <c r="H139" s="118">
        <f>H140+H148</f>
        <v>0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0</v>
      </c>
      <c r="H140" s="67">
        <f>H141+H142+H147</f>
        <v>0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0</v>
      </c>
      <c r="H142" s="67">
        <f>SUM(H143:H146)</f>
        <v>0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/>
      <c r="H144" s="38"/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/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/>
      <c r="H146" s="38"/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/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/>
      <c r="H150" s="38">
        <v>30792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0</v>
      </c>
      <c r="H152" s="109">
        <f>H153+H162</f>
        <v>2406279.71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0</v>
      </c>
      <c r="H153" s="137">
        <f>H154+H160+H161</f>
        <v>1382051.1400000001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/>
      <c r="H154" s="67">
        <f>H155+H156+H157+H158+H159</f>
        <v>910800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37683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202532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v>530020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68516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72049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/>
      <c r="H160" s="38">
        <v>2282.14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/>
      <c r="H161" s="38">
        <v>468969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/>
      <c r="H162" s="143">
        <f>SUM(H163:H185)-H168</f>
        <v>1024228.57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104537.89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18340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390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18161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160143.38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2651.9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338131.04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58863.4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23626.96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1845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24495.46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6052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/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159666.7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74858.74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34632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/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>
        <v>485</v>
      </c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/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0</v>
      </c>
      <c r="H186" s="34">
        <f>H187+H199</f>
        <v>2799.09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0</v>
      </c>
      <c r="H187" s="151">
        <f>H188+H196+H198</f>
        <v>239.15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/>
      <c r="H188" s="152">
        <f>SUM(H189:H195)</f>
        <v>0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/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/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/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/>
      <c r="H196" s="38">
        <v>239.15</v>
      </c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/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/>
      <c r="H199" s="158">
        <f>H200+H201+H202+H203+H204</f>
        <v>2559.94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>
        <v>2559.94</v>
      </c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/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0</v>
      </c>
      <c r="H205" s="34">
        <f>H206+H213+H214+H215</f>
        <v>1029647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/>
      <c r="H206" s="60">
        <f>H207+H208+H209+H210+H211+H212</f>
        <v>1029647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1029647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/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0</v>
      </c>
      <c r="H216" s="171">
        <f>H11-H126</f>
        <v>-2807755.8899999997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0</v>
      </c>
      <c r="H217" s="171">
        <f>H218+H223+H228+H235+H243</f>
        <v>2807755.8899999997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/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0</v>
      </c>
      <c r="H228" s="185">
        <f>H229+H230+H231+H232+H233+H234</f>
        <v>4000000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/>
      <c r="H233" s="83">
        <v>4000000</v>
      </c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0</v>
      </c>
      <c r="H235" s="185">
        <f>H236+H237+H238+H239+H240+H241+H242</f>
        <v>0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/>
      <c r="H240" s="83"/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0</v>
      </c>
      <c r="H243" s="188">
        <v>-1192244.11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0</v>
      </c>
      <c r="H244" s="34">
        <f>H245+H253+H254+H258+H277+H283+H294+H301+H327+H341</f>
        <v>3729123.8199999994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0</v>
      </c>
      <c r="H245" s="192">
        <f>SUM(H246:H252)</f>
        <v>453906.76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/>
      <c r="H246" s="194">
        <v>40859.02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/>
      <c r="H247" s="194">
        <v>379695.8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/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/>
      <c r="H250" s="194">
        <v>30792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0</v>
      </c>
      <c r="H251" s="198">
        <f>H199</f>
        <v>2559.94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0</v>
      </c>
      <c r="H254" s="206">
        <f>SUM(H255:H257)</f>
        <v>0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/>
      <c r="H255" s="194"/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/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0</v>
      </c>
      <c r="H258" s="267">
        <f>SUM(H259:H276)</f>
        <v>323334.3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/>
      <c r="H260" s="194">
        <v>67831.29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/>
      <c r="H262" s="194">
        <v>23442.65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/>
      <c r="H265" s="194"/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/>
      <c r="H266" s="194">
        <v>108441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/>
      <c r="H273" s="194"/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/>
      <c r="H274" s="194">
        <v>17700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/>
      <c r="H275" s="194">
        <v>105919.36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0</v>
      </c>
      <c r="H277" s="206">
        <f>SUM(H278:H282)</f>
        <v>24294.59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/>
      <c r="H278" s="194">
        <v>39.98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 t="s">
        <v>576</v>
      </c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/>
      <c r="H280" s="194"/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/>
      <c r="H281" s="194"/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/>
      <c r="H282" s="203">
        <v>24254.61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0</v>
      </c>
      <c r="H283" s="192">
        <f>SUM(H284:H293)</f>
        <v>155930.52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/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/>
      <c r="H285" s="194">
        <v>1804.5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/>
      <c r="H286" s="194">
        <v>100000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/>
      <c r="H287" s="194">
        <v>37373.02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/>
      <c r="H289" s="194">
        <v>15083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/>
      <c r="H290" s="194">
        <v>1670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/>
      <c r="H291" s="194"/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0</v>
      </c>
      <c r="H294" s="192">
        <f>SUM(H295:H300)</f>
        <v>1038284.04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/>
      <c r="H296" s="194">
        <v>1038284.04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0</v>
      </c>
      <c r="H301" s="192">
        <f>SUM(H302:H326)</f>
        <v>579810.7799999999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/>
      <c r="H306" s="194"/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/>
      <c r="H307" s="194"/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/>
      <c r="H311" s="194">
        <v>79009.87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/>
      <c r="H312" s="194">
        <v>112953.5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/>
      <c r="H313" s="194">
        <v>34794.23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/>
      <c r="H318" s="194">
        <v>303228.47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/>
      <c r="H319" s="194"/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/>
      <c r="H323" s="194">
        <v>13200.98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/>
      <c r="H325" s="194">
        <v>36623.73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0</v>
      </c>
      <c r="H327" s="206">
        <f>SUM(H328:H340)</f>
        <v>934271.32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/>
      <c r="H328" s="194">
        <v>335995.64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/>
      <c r="H331" s="194">
        <v>522056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/>
      <c r="H337" s="194">
        <v>57505.84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/>
      <c r="H338" s="194">
        <v>18713.84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0</v>
      </c>
      <c r="H341" s="192">
        <f>SUM(H342:H357)</f>
        <v>219291.51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/>
      <c r="H344" s="194">
        <v>10061.9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/>
      <c r="H345" s="194">
        <v>34949.7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/>
      <c r="H346" s="194">
        <v>2120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/>
      <c r="H350" s="194">
        <v>21000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/>
      <c r="H351" s="194">
        <v>10484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/>
      <c r="H354" s="215">
        <v>66651.3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/>
      <c r="H355" s="194">
        <v>6602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/>
      <c r="H356" s="194">
        <v>67422.61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4000000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>
        <v>0</v>
      </c>
      <c r="H367" s="38">
        <v>4000000</v>
      </c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1366142.18</v>
      </c>
      <c r="H370" s="239">
        <f>H371+H378+H379+H380+H381+H382+H383+H384</f>
        <v>2558386.29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300142.18</v>
      </c>
      <c r="H371" s="86">
        <f>SUM(H372:H373)</f>
        <v>1492386.29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/>
      <c r="H372" s="38"/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v>300142.18</v>
      </c>
      <c r="H373" s="38">
        <v>1492386.29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/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0</v>
      </c>
      <c r="H385" s="279">
        <f>H12+H24+H88+H100</f>
        <v>917367.93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/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/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 t="e">
        <f>(G216+G242)/G385*100</f>
        <v>#DIV/0!</v>
      </c>
      <c r="H388" s="251">
        <f>(H216+H242)/H385*100</f>
        <v>-306.0664972232024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OK</v>
      </c>
      <c r="H393" s="257" t="str">
        <f>IF(ROUND(H132,2)=ROUND(H354,2),"OK",CONCATENATE("Vahe=",ROUND(H132-H354,2)))</f>
        <v>OK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2008-02-05T09:51:54Z</cp:lastPrinted>
  <dcterms:created xsi:type="dcterms:W3CDTF">2007-01-02T11:49:57Z</dcterms:created>
  <dcterms:modified xsi:type="dcterms:W3CDTF">2008-02-05T11:06:48Z</dcterms:modified>
  <cp:category/>
  <cp:version/>
  <cp:contentType/>
  <cp:contentStatus/>
</cp:coreProperties>
</file>